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8"/>
  </bookViews>
  <sheets>
    <sheet name="2.2" sheetId="122" r:id="rId1"/>
  </sheets>
  <calcPr calcId="124519"/>
</workbook>
</file>

<file path=xl/calcChain.xml><?xml version="1.0" encoding="utf-8"?>
<calcChain xmlns="http://schemas.openxmlformats.org/spreadsheetml/2006/main">
  <c r="S36" i="122"/>
  <c r="R36"/>
  <c r="Q36"/>
  <c r="P36"/>
  <c r="O36"/>
  <c r="N36"/>
  <c r="M36"/>
  <c r="L36"/>
  <c r="K36"/>
  <c r="J36"/>
  <c r="I36"/>
  <c r="H36"/>
  <c r="G36"/>
  <c r="F36"/>
  <c r="E36"/>
  <c r="D36"/>
  <c r="T35"/>
  <c r="T34"/>
  <c r="T36" s="1"/>
  <c r="S32"/>
  <c r="S41" s="1"/>
  <c r="R32"/>
  <c r="R41" s="1"/>
  <c r="R43" s="1"/>
  <c r="Q32"/>
  <c r="Q41" s="1"/>
  <c r="P32"/>
  <c r="P41" s="1"/>
  <c r="P43" s="1"/>
  <c r="O32"/>
  <c r="O41" s="1"/>
  <c r="N32"/>
  <c r="N41" s="1"/>
  <c r="N43" s="1"/>
  <c r="M32"/>
  <c r="M41" s="1"/>
  <c r="L32"/>
  <c r="L41" s="1"/>
  <c r="L43" s="1"/>
  <c r="K32"/>
  <c r="K41" s="1"/>
  <c r="J32"/>
  <c r="J41" s="1"/>
  <c r="J43" s="1"/>
  <c r="I32"/>
  <c r="I41" s="1"/>
  <c r="H32"/>
  <c r="H41" s="1"/>
  <c r="H43" s="1"/>
  <c r="G32"/>
  <c r="G41" s="1"/>
  <c r="F32"/>
  <c r="F41" s="1"/>
  <c r="F43" s="1"/>
  <c r="E32"/>
  <c r="E41" s="1"/>
  <c r="D32"/>
  <c r="D41" s="1"/>
  <c r="D43" s="1"/>
  <c r="T43" s="1"/>
  <c r="T31"/>
  <c r="T30"/>
  <c r="S28"/>
  <c r="R28"/>
  <c r="Q28"/>
  <c r="P28"/>
  <c r="O28"/>
  <c r="N28"/>
  <c r="M28"/>
  <c r="L28"/>
  <c r="K28"/>
  <c r="J28"/>
  <c r="I28"/>
  <c r="H28"/>
  <c r="G28"/>
  <c r="F28"/>
  <c r="E28"/>
  <c r="D28"/>
  <c r="T27"/>
  <c r="T26"/>
  <c r="T25"/>
  <c r="T28" s="1"/>
  <c r="S23"/>
  <c r="R23"/>
  <c r="Q23"/>
  <c r="P23"/>
  <c r="O23"/>
  <c r="N23"/>
  <c r="M23"/>
  <c r="L23"/>
  <c r="K23"/>
  <c r="J23"/>
  <c r="I23"/>
  <c r="H23"/>
  <c r="G23"/>
  <c r="F23"/>
  <c r="E23"/>
  <c r="D23"/>
  <c r="T23" s="1"/>
  <c r="T22"/>
  <c r="T21"/>
  <c r="T20"/>
  <c r="S18"/>
  <c r="S40" s="1"/>
  <c r="R18"/>
  <c r="R40" s="1"/>
  <c r="R42" s="1"/>
  <c r="Q18"/>
  <c r="Q40" s="1"/>
  <c r="P18"/>
  <c r="P40" s="1"/>
  <c r="P42" s="1"/>
  <c r="O18"/>
  <c r="O40" s="1"/>
  <c r="N18"/>
  <c r="N40" s="1"/>
  <c r="N42" s="1"/>
  <c r="M18"/>
  <c r="M40" s="1"/>
  <c r="L18"/>
  <c r="L40" s="1"/>
  <c r="L42" s="1"/>
  <c r="K18"/>
  <c r="K40" s="1"/>
  <c r="J18"/>
  <c r="J40" s="1"/>
  <c r="J42" s="1"/>
  <c r="I18"/>
  <c r="I40" s="1"/>
  <c r="H18"/>
  <c r="H40" s="1"/>
  <c r="H42" s="1"/>
  <c r="G18"/>
  <c r="G40" s="1"/>
  <c r="F18"/>
  <c r="F40" s="1"/>
  <c r="F42" s="1"/>
  <c r="E18"/>
  <c r="E40" s="1"/>
  <c r="D18"/>
  <c r="T18" s="1"/>
  <c r="T40" s="1"/>
  <c r="T17"/>
  <c r="T16"/>
  <c r="T15"/>
  <c r="T32" l="1"/>
  <c r="T41" s="1"/>
  <c r="D40"/>
  <c r="D42" s="1"/>
  <c r="T42" s="1"/>
  <c r="T44" s="1"/>
</calcChain>
</file>

<file path=xl/sharedStrings.xml><?xml version="1.0" encoding="utf-8"?>
<sst xmlns="http://schemas.openxmlformats.org/spreadsheetml/2006/main" count="106" uniqueCount="49">
  <si>
    <t>Year</t>
  </si>
  <si>
    <t>Number of students admitted from the reserved category</t>
  </si>
  <si>
    <t>SC</t>
  </si>
  <si>
    <t>ST</t>
  </si>
  <si>
    <t>OBC</t>
  </si>
  <si>
    <t>Gen</t>
  </si>
  <si>
    <t>Others</t>
  </si>
  <si>
    <t xml:space="preserve">Year </t>
  </si>
  <si>
    <t>Number of  seats earmarked for reserved category as per GOI or State Government rule</t>
  </si>
  <si>
    <t>Total</t>
  </si>
  <si>
    <t>Grand Total</t>
  </si>
  <si>
    <t>* In case of Minority Institutions, the column Others may be used and the status of reservation for minorities specified along with supporting documents.</t>
  </si>
  <si>
    <t>Upload supporting document**</t>
  </si>
  <si>
    <t>Number of seats earmarked for reserved category as per GOI/ State Govt rule</t>
  </si>
  <si>
    <t>Upload supporting document</t>
  </si>
  <si>
    <t>2022-2023</t>
  </si>
  <si>
    <t>2.2 Number of seats earmarked for reserved category as per GOI/ State Govt. rule during the year 2022-23</t>
  </si>
  <si>
    <t>Sr. No.</t>
  </si>
  <si>
    <t>Faculty</t>
  </si>
  <si>
    <t>Class</t>
  </si>
  <si>
    <t>Sc</t>
  </si>
  <si>
    <t>VJ</t>
  </si>
  <si>
    <t>NT</t>
  </si>
  <si>
    <t>SBC</t>
  </si>
  <si>
    <t>OPEN</t>
  </si>
  <si>
    <t>Other</t>
  </si>
  <si>
    <t>Boys</t>
  </si>
  <si>
    <t>Girls</t>
  </si>
  <si>
    <t>Arts</t>
  </si>
  <si>
    <t>B.A. I</t>
  </si>
  <si>
    <t>B.A. II</t>
  </si>
  <si>
    <t>B.A. III</t>
  </si>
  <si>
    <t>Commerce</t>
  </si>
  <si>
    <t>B. Com. I</t>
  </si>
  <si>
    <t>B. Com. II</t>
  </si>
  <si>
    <t>B. Com. III</t>
  </si>
  <si>
    <t>Science</t>
  </si>
  <si>
    <t>B. Sc. I</t>
  </si>
  <si>
    <t>B. Sc. II</t>
  </si>
  <si>
    <t>B. Sc. III</t>
  </si>
  <si>
    <t>M. A. I (Marathi)</t>
  </si>
  <si>
    <t>M. A. II (Marathi)</t>
  </si>
  <si>
    <t>M. Sc. I (Botany)</t>
  </si>
  <si>
    <t>M. Sc. II (Botany)</t>
  </si>
  <si>
    <t>UG</t>
  </si>
  <si>
    <t>PG</t>
  </si>
  <si>
    <t xml:space="preserve">2022-2023 </t>
  </si>
  <si>
    <t>2.2 Number of seats earmarked for reserved category as per GOI/ State Govt. rule during the year.2022-2023</t>
  </si>
  <si>
    <t>https://www.bbnbbpcollege.org/pdf/2.2_List_of_Students_as_per_Categiory_2022-2023.pdf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</si>
</sst>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u/>
      <sz val="8.8000000000000007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0" xfId="0" applyFont="1"/>
    <xf numFmtId="0" fontId="8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0" fillId="0" borderId="1" xfId="1" applyBorder="1" applyAlignment="1" applyProtection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9" fillId="7" borderId="0" xfId="0" applyFont="1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bnbbpcollege.org/pdf/2.2_List_of_Students_as_per_Categiory_2022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80" zoomScaleNormal="80" workbookViewId="0">
      <selection activeCell="S3" sqref="S3"/>
    </sheetView>
  </sheetViews>
  <sheetFormatPr defaultRowHeight="15"/>
  <cols>
    <col min="1" max="1" width="13.7109375" customWidth="1"/>
    <col min="2" max="2" width="21.7109375" customWidth="1"/>
    <col min="3" max="3" width="37.42578125" customWidth="1"/>
    <col min="4" max="4" width="6.85546875" bestFit="1" customWidth="1"/>
    <col min="5" max="5" width="5.85546875" bestFit="1" customWidth="1"/>
    <col min="6" max="6" width="8.85546875" bestFit="1" customWidth="1"/>
    <col min="7" max="7" width="5.7109375" bestFit="1" customWidth="1"/>
    <col min="8" max="8" width="6" bestFit="1" customWidth="1"/>
    <col min="9" max="9" width="6.85546875" bestFit="1" customWidth="1"/>
    <col min="10" max="10" width="6" bestFit="1" customWidth="1"/>
    <col min="11" max="11" width="8.85546875" bestFit="1" customWidth="1"/>
    <col min="12" max="12" width="6" bestFit="1" customWidth="1"/>
    <col min="13" max="13" width="5.7109375" bestFit="1" customWidth="1"/>
    <col min="14" max="14" width="6" bestFit="1" customWidth="1"/>
    <col min="15" max="15" width="5.7109375" bestFit="1" customWidth="1"/>
    <col min="16" max="16" width="6" bestFit="1" customWidth="1"/>
    <col min="17" max="17" width="5.7109375" bestFit="1" customWidth="1"/>
    <col min="18" max="18" width="6" bestFit="1" customWidth="1"/>
    <col min="19" max="19" width="5.7109375" bestFit="1" customWidth="1"/>
    <col min="20" max="20" width="7.85546875" bestFit="1" customWidth="1"/>
  </cols>
  <sheetData>
    <row r="1" spans="1:20" s="21" customFormat="1" ht="42.75" customHeight="1">
      <c r="A1" s="48" t="s">
        <v>47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7"/>
      <c r="M1" s="47"/>
      <c r="N1" s="47"/>
      <c r="O1" s="47"/>
      <c r="P1" s="47"/>
      <c r="Q1" s="47"/>
      <c r="R1" s="47"/>
      <c r="S1" s="47"/>
      <c r="T1" s="47"/>
    </row>
    <row r="2" spans="1:20" ht="21" customHeight="1">
      <c r="A2" s="24" t="s">
        <v>12</v>
      </c>
      <c r="B2" s="25"/>
      <c r="C2" s="26"/>
      <c r="D2" s="2"/>
      <c r="E2" s="2"/>
      <c r="F2" s="2"/>
      <c r="G2" s="2"/>
      <c r="H2" s="2"/>
      <c r="I2" s="2"/>
      <c r="J2" s="2"/>
      <c r="K2" s="2"/>
    </row>
    <row r="3" spans="1:20" ht="62.25" customHeight="1">
      <c r="A3" s="22" t="s">
        <v>7</v>
      </c>
      <c r="B3" s="22" t="s">
        <v>13</v>
      </c>
      <c r="C3" s="22" t="s">
        <v>14</v>
      </c>
      <c r="D3" s="2"/>
      <c r="E3" s="2"/>
      <c r="F3" s="2"/>
      <c r="G3" s="2"/>
      <c r="H3" s="2"/>
      <c r="I3" s="2"/>
      <c r="J3" s="2"/>
      <c r="K3" s="2"/>
    </row>
    <row r="4" spans="1:20" ht="24.75">
      <c r="A4" s="20" t="s">
        <v>46</v>
      </c>
      <c r="B4" s="20">
        <v>628</v>
      </c>
      <c r="C4" s="23" t="s">
        <v>48</v>
      </c>
      <c r="D4" s="2"/>
      <c r="E4" s="2"/>
      <c r="F4" s="2"/>
      <c r="G4" s="2"/>
      <c r="H4" s="2"/>
      <c r="I4" s="2"/>
      <c r="J4" s="2"/>
      <c r="K4" s="2"/>
    </row>
    <row r="5" spans="1:20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20" ht="15.75">
      <c r="A6" s="27" t="s">
        <v>0</v>
      </c>
      <c r="B6" s="29" t="s">
        <v>8</v>
      </c>
      <c r="C6" s="30"/>
      <c r="D6" s="30"/>
      <c r="E6" s="30"/>
      <c r="F6" s="31"/>
      <c r="G6" s="29" t="s">
        <v>1</v>
      </c>
      <c r="H6" s="30"/>
      <c r="I6" s="30"/>
      <c r="J6" s="30"/>
      <c r="K6" s="31"/>
      <c r="L6" s="2"/>
      <c r="M6" s="2"/>
    </row>
    <row r="7" spans="1:20" ht="15.75">
      <c r="A7" s="28"/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2</v>
      </c>
      <c r="H7" s="3" t="s">
        <v>3</v>
      </c>
      <c r="I7" s="3" t="s">
        <v>4</v>
      </c>
      <c r="J7" s="3" t="s">
        <v>5</v>
      </c>
      <c r="K7" s="3" t="s">
        <v>6</v>
      </c>
      <c r="L7" s="2"/>
      <c r="M7" s="2"/>
    </row>
    <row r="8" spans="1:20" ht="15.75">
      <c r="A8" s="4" t="s">
        <v>15</v>
      </c>
      <c r="B8" s="20">
        <v>148</v>
      </c>
      <c r="C8" s="20">
        <v>119</v>
      </c>
      <c r="D8" s="20">
        <v>251</v>
      </c>
      <c r="E8" s="20">
        <v>120</v>
      </c>
      <c r="F8" s="20">
        <v>448</v>
      </c>
      <c r="G8" s="20">
        <v>148</v>
      </c>
      <c r="H8" s="20">
        <v>119</v>
      </c>
      <c r="I8" s="20">
        <v>251</v>
      </c>
      <c r="J8" s="20">
        <v>120</v>
      </c>
      <c r="K8" s="20">
        <v>448</v>
      </c>
      <c r="L8" s="2"/>
      <c r="M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20" ht="15.75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2" spans="1:20" ht="18.75">
      <c r="A12" s="32" t="s">
        <v>16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.75">
      <c r="A13" s="33" t="s">
        <v>17</v>
      </c>
      <c r="B13" s="33" t="s">
        <v>18</v>
      </c>
      <c r="C13" s="33" t="s">
        <v>19</v>
      </c>
      <c r="D13" s="33" t="s">
        <v>20</v>
      </c>
      <c r="E13" s="33"/>
      <c r="F13" s="33" t="s">
        <v>3</v>
      </c>
      <c r="G13" s="33"/>
      <c r="H13" s="33" t="s">
        <v>21</v>
      </c>
      <c r="I13" s="33"/>
      <c r="J13" s="33" t="s">
        <v>22</v>
      </c>
      <c r="K13" s="33"/>
      <c r="L13" s="33" t="s">
        <v>4</v>
      </c>
      <c r="M13" s="33"/>
      <c r="N13" s="33" t="s">
        <v>23</v>
      </c>
      <c r="O13" s="33"/>
      <c r="P13" s="33" t="s">
        <v>24</v>
      </c>
      <c r="Q13" s="33"/>
      <c r="R13" s="33" t="s">
        <v>25</v>
      </c>
      <c r="S13" s="33"/>
      <c r="T13" s="33" t="s">
        <v>9</v>
      </c>
    </row>
    <row r="14" spans="1:20" ht="15.75">
      <c r="A14" s="33"/>
      <c r="B14" s="33"/>
      <c r="C14" s="33"/>
      <c r="D14" s="5" t="s">
        <v>26</v>
      </c>
      <c r="E14" s="5" t="s">
        <v>27</v>
      </c>
      <c r="F14" s="5" t="s">
        <v>26</v>
      </c>
      <c r="G14" s="5" t="s">
        <v>27</v>
      </c>
      <c r="H14" s="5" t="s">
        <v>26</v>
      </c>
      <c r="I14" s="5" t="s">
        <v>27</v>
      </c>
      <c r="J14" s="5" t="s">
        <v>26</v>
      </c>
      <c r="K14" s="5" t="s">
        <v>27</v>
      </c>
      <c r="L14" s="5" t="s">
        <v>26</v>
      </c>
      <c r="M14" s="5" t="s">
        <v>27</v>
      </c>
      <c r="N14" s="5" t="s">
        <v>26</v>
      </c>
      <c r="O14" s="5" t="s">
        <v>27</v>
      </c>
      <c r="P14" s="5" t="s">
        <v>26</v>
      </c>
      <c r="Q14" s="5" t="s">
        <v>27</v>
      </c>
      <c r="R14" s="5" t="s">
        <v>26</v>
      </c>
      <c r="S14" s="5" t="s">
        <v>27</v>
      </c>
      <c r="T14" s="33"/>
    </row>
    <row r="15" spans="1:20" ht="15.75">
      <c r="A15" s="39">
        <v>1</v>
      </c>
      <c r="B15" s="35" t="s">
        <v>28</v>
      </c>
      <c r="C15" s="5" t="s">
        <v>29</v>
      </c>
      <c r="D15" s="5">
        <v>23</v>
      </c>
      <c r="E15" s="5">
        <v>13</v>
      </c>
      <c r="F15" s="5">
        <v>23</v>
      </c>
      <c r="G15" s="5">
        <v>23</v>
      </c>
      <c r="H15" s="5">
        <v>53</v>
      </c>
      <c r="I15" s="5">
        <v>31</v>
      </c>
      <c r="J15" s="5">
        <v>6</v>
      </c>
      <c r="K15" s="5">
        <v>1</v>
      </c>
      <c r="L15" s="5">
        <v>12</v>
      </c>
      <c r="M15" s="5">
        <v>21</v>
      </c>
      <c r="N15" s="5">
        <v>0</v>
      </c>
      <c r="O15" s="5">
        <v>0</v>
      </c>
      <c r="P15" s="5">
        <v>6</v>
      </c>
      <c r="Q15" s="5">
        <v>3</v>
      </c>
      <c r="R15" s="5">
        <v>2</v>
      </c>
      <c r="S15" s="5">
        <v>3</v>
      </c>
      <c r="T15" s="6">
        <f>SUM(D15+E15+F15+G15+H15+I15+J15+K15+L15+M15+N15+O15+P15+Q15+R15+S15)</f>
        <v>220</v>
      </c>
    </row>
    <row r="16" spans="1:20" ht="15.75">
      <c r="A16" s="39"/>
      <c r="B16" s="35"/>
      <c r="C16" s="5" t="s">
        <v>30</v>
      </c>
      <c r="D16" s="5">
        <v>7</v>
      </c>
      <c r="E16" s="5">
        <v>8</v>
      </c>
      <c r="F16" s="5">
        <v>7</v>
      </c>
      <c r="G16" s="5">
        <v>5</v>
      </c>
      <c r="H16" s="5">
        <v>23</v>
      </c>
      <c r="I16" s="5">
        <v>27</v>
      </c>
      <c r="J16" s="5">
        <v>3</v>
      </c>
      <c r="K16" s="5">
        <v>3</v>
      </c>
      <c r="L16" s="5">
        <v>8</v>
      </c>
      <c r="M16" s="5">
        <v>14</v>
      </c>
      <c r="N16" s="5">
        <v>1</v>
      </c>
      <c r="O16" s="5">
        <v>0</v>
      </c>
      <c r="P16" s="5">
        <v>2</v>
      </c>
      <c r="Q16" s="5">
        <v>4</v>
      </c>
      <c r="R16" s="5">
        <v>0</v>
      </c>
      <c r="S16" s="5">
        <v>3</v>
      </c>
      <c r="T16" s="6">
        <f t="shared" ref="T16:T18" si="0">SUM(D16+E16+F16+G16+H16+I16+J16+K16+L16+M16+N16+O16+P16+Q16+R16+S16)</f>
        <v>115</v>
      </c>
    </row>
    <row r="17" spans="1:21" ht="15.75">
      <c r="A17" s="39"/>
      <c r="B17" s="35"/>
      <c r="C17" s="5" t="s">
        <v>31</v>
      </c>
      <c r="D17" s="5">
        <v>6</v>
      </c>
      <c r="E17" s="5">
        <v>18</v>
      </c>
      <c r="F17" s="5">
        <v>9</v>
      </c>
      <c r="G17" s="5">
        <v>12</v>
      </c>
      <c r="H17" s="5">
        <v>27</v>
      </c>
      <c r="I17" s="5">
        <v>21</v>
      </c>
      <c r="J17" s="5">
        <v>5</v>
      </c>
      <c r="K17" s="5">
        <v>3</v>
      </c>
      <c r="L17" s="5">
        <v>4</v>
      </c>
      <c r="M17" s="5">
        <v>10</v>
      </c>
      <c r="N17" s="5">
        <v>0</v>
      </c>
      <c r="O17" s="5">
        <v>0</v>
      </c>
      <c r="P17" s="5">
        <v>2</v>
      </c>
      <c r="Q17" s="5">
        <v>5</v>
      </c>
      <c r="R17" s="5">
        <v>0</v>
      </c>
      <c r="S17" s="5">
        <v>2</v>
      </c>
      <c r="T17" s="6">
        <f t="shared" si="0"/>
        <v>124</v>
      </c>
    </row>
    <row r="18" spans="1:21" ht="15.75">
      <c r="A18" s="40" t="s">
        <v>9</v>
      </c>
      <c r="B18" s="41"/>
      <c r="C18" s="42"/>
      <c r="D18" s="7">
        <f t="shared" ref="D18:S18" si="1">SUM(D15:D17)</f>
        <v>36</v>
      </c>
      <c r="E18" s="7">
        <f t="shared" si="1"/>
        <v>39</v>
      </c>
      <c r="F18" s="7">
        <f t="shared" si="1"/>
        <v>39</v>
      </c>
      <c r="G18" s="7">
        <f t="shared" si="1"/>
        <v>40</v>
      </c>
      <c r="H18" s="7">
        <f t="shared" si="1"/>
        <v>103</v>
      </c>
      <c r="I18" s="7">
        <f t="shared" si="1"/>
        <v>79</v>
      </c>
      <c r="J18" s="7">
        <f t="shared" si="1"/>
        <v>14</v>
      </c>
      <c r="K18" s="7">
        <f t="shared" si="1"/>
        <v>7</v>
      </c>
      <c r="L18" s="7">
        <f t="shared" si="1"/>
        <v>24</v>
      </c>
      <c r="M18" s="7">
        <f t="shared" si="1"/>
        <v>45</v>
      </c>
      <c r="N18" s="7">
        <f t="shared" si="1"/>
        <v>1</v>
      </c>
      <c r="O18" s="7">
        <f t="shared" si="1"/>
        <v>0</v>
      </c>
      <c r="P18" s="7">
        <f t="shared" si="1"/>
        <v>10</v>
      </c>
      <c r="Q18" s="7">
        <f t="shared" si="1"/>
        <v>12</v>
      </c>
      <c r="R18" s="7">
        <f t="shared" si="1"/>
        <v>2</v>
      </c>
      <c r="S18" s="7">
        <f t="shared" si="1"/>
        <v>8</v>
      </c>
      <c r="T18" s="8">
        <f t="shared" si="0"/>
        <v>459</v>
      </c>
    </row>
    <row r="19" spans="1:2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43"/>
      <c r="U19" s="43"/>
    </row>
    <row r="20" spans="1:21" ht="15.75">
      <c r="A20" s="35">
        <v>2</v>
      </c>
      <c r="B20" s="35" t="s">
        <v>32</v>
      </c>
      <c r="C20" s="5" t="s">
        <v>33</v>
      </c>
      <c r="D20" s="5">
        <v>6</v>
      </c>
      <c r="E20" s="5">
        <v>3</v>
      </c>
      <c r="F20" s="5">
        <v>5</v>
      </c>
      <c r="G20" s="5">
        <v>2</v>
      </c>
      <c r="H20" s="5">
        <v>16</v>
      </c>
      <c r="I20" s="5">
        <v>2</v>
      </c>
      <c r="J20" s="5">
        <v>4</v>
      </c>
      <c r="K20" s="5">
        <v>1</v>
      </c>
      <c r="L20" s="5">
        <v>11</v>
      </c>
      <c r="M20" s="5">
        <v>20</v>
      </c>
      <c r="N20" s="5">
        <v>0</v>
      </c>
      <c r="O20" s="5">
        <v>1</v>
      </c>
      <c r="P20" s="5">
        <v>8</v>
      </c>
      <c r="Q20" s="5">
        <v>7</v>
      </c>
      <c r="R20" s="5">
        <v>2</v>
      </c>
      <c r="S20" s="5">
        <v>2</v>
      </c>
      <c r="T20" s="6">
        <f>SUM(D20:S20)</f>
        <v>90</v>
      </c>
    </row>
    <row r="21" spans="1:21" ht="15.75">
      <c r="A21" s="35"/>
      <c r="B21" s="35"/>
      <c r="C21" s="5" t="s">
        <v>34</v>
      </c>
      <c r="D21" s="5">
        <v>3</v>
      </c>
      <c r="E21" s="5">
        <v>7</v>
      </c>
      <c r="F21" s="5">
        <v>1</v>
      </c>
      <c r="G21" s="5">
        <v>2</v>
      </c>
      <c r="H21" s="5">
        <v>6</v>
      </c>
      <c r="I21" s="5">
        <v>9</v>
      </c>
      <c r="J21" s="5">
        <v>0</v>
      </c>
      <c r="K21" s="5">
        <v>1</v>
      </c>
      <c r="L21" s="5">
        <v>10</v>
      </c>
      <c r="M21" s="5">
        <v>18</v>
      </c>
      <c r="N21" s="5">
        <v>0</v>
      </c>
      <c r="O21" s="5">
        <v>0</v>
      </c>
      <c r="P21" s="5">
        <v>2</v>
      </c>
      <c r="Q21" s="5">
        <v>9</v>
      </c>
      <c r="R21" s="5">
        <v>0</v>
      </c>
      <c r="S21" s="5">
        <v>2</v>
      </c>
      <c r="T21" s="6">
        <f t="shared" ref="T21:T23" si="2">SUM(D21:S21)</f>
        <v>70</v>
      </c>
    </row>
    <row r="22" spans="1:21" ht="15.75">
      <c r="A22" s="35"/>
      <c r="B22" s="35"/>
      <c r="C22" s="5" t="s">
        <v>35</v>
      </c>
      <c r="D22" s="5">
        <v>3</v>
      </c>
      <c r="E22" s="5">
        <v>3</v>
      </c>
      <c r="F22" s="5">
        <v>2</v>
      </c>
      <c r="G22" s="5">
        <v>2</v>
      </c>
      <c r="H22" s="5">
        <v>9</v>
      </c>
      <c r="I22" s="5">
        <v>8</v>
      </c>
      <c r="J22" s="5">
        <v>1</v>
      </c>
      <c r="K22" s="5">
        <v>0</v>
      </c>
      <c r="L22" s="5">
        <v>3</v>
      </c>
      <c r="M22" s="5">
        <v>12</v>
      </c>
      <c r="N22" s="5">
        <v>0</v>
      </c>
      <c r="O22" s="5">
        <v>5</v>
      </c>
      <c r="P22" s="5">
        <v>0</v>
      </c>
      <c r="Q22" s="5">
        <v>0</v>
      </c>
      <c r="R22" s="5">
        <v>3</v>
      </c>
      <c r="S22" s="5">
        <v>1</v>
      </c>
      <c r="T22" s="6">
        <f t="shared" si="2"/>
        <v>52</v>
      </c>
    </row>
    <row r="23" spans="1:21" ht="15.75">
      <c r="A23" s="36" t="s">
        <v>9</v>
      </c>
      <c r="B23" s="37"/>
      <c r="C23" s="38"/>
      <c r="D23" s="7">
        <f t="shared" ref="D23:S23" si="3">SUM(D20:D22)</f>
        <v>12</v>
      </c>
      <c r="E23" s="7">
        <f t="shared" si="3"/>
        <v>13</v>
      </c>
      <c r="F23" s="7">
        <f t="shared" si="3"/>
        <v>8</v>
      </c>
      <c r="G23" s="7">
        <f t="shared" si="3"/>
        <v>6</v>
      </c>
      <c r="H23" s="7">
        <f t="shared" si="3"/>
        <v>31</v>
      </c>
      <c r="I23" s="7">
        <f t="shared" si="3"/>
        <v>19</v>
      </c>
      <c r="J23" s="7">
        <f t="shared" si="3"/>
        <v>5</v>
      </c>
      <c r="K23" s="7">
        <f t="shared" si="3"/>
        <v>2</v>
      </c>
      <c r="L23" s="7">
        <f t="shared" si="3"/>
        <v>24</v>
      </c>
      <c r="M23" s="7">
        <f t="shared" si="3"/>
        <v>50</v>
      </c>
      <c r="N23" s="7">
        <f t="shared" si="3"/>
        <v>0</v>
      </c>
      <c r="O23" s="7">
        <f t="shared" si="3"/>
        <v>6</v>
      </c>
      <c r="P23" s="7">
        <f t="shared" si="3"/>
        <v>10</v>
      </c>
      <c r="Q23" s="7">
        <f t="shared" si="3"/>
        <v>16</v>
      </c>
      <c r="R23" s="7">
        <f t="shared" si="3"/>
        <v>5</v>
      </c>
      <c r="S23" s="7">
        <f t="shared" si="3"/>
        <v>5</v>
      </c>
      <c r="T23" s="8">
        <f t="shared" si="2"/>
        <v>212</v>
      </c>
      <c r="U23" s="1"/>
    </row>
    <row r="24" spans="1:21" ht="15.7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45"/>
      <c r="U24" s="45"/>
    </row>
    <row r="25" spans="1:21" ht="15.75">
      <c r="A25" s="35">
        <v>3</v>
      </c>
      <c r="B25" s="35" t="s">
        <v>36</v>
      </c>
      <c r="C25" s="5" t="s">
        <v>37</v>
      </c>
      <c r="D25" s="5">
        <v>7</v>
      </c>
      <c r="E25" s="5">
        <v>10</v>
      </c>
      <c r="F25" s="5">
        <v>2</v>
      </c>
      <c r="G25" s="5">
        <v>2</v>
      </c>
      <c r="H25" s="5">
        <v>15</v>
      </c>
      <c r="I25" s="5">
        <v>21</v>
      </c>
      <c r="J25" s="5">
        <v>4</v>
      </c>
      <c r="K25" s="5">
        <v>2</v>
      </c>
      <c r="L25" s="5">
        <v>13</v>
      </c>
      <c r="M25" s="5">
        <v>18</v>
      </c>
      <c r="N25" s="5">
        <v>0</v>
      </c>
      <c r="O25" s="5">
        <v>1</v>
      </c>
      <c r="P25" s="5">
        <v>6</v>
      </c>
      <c r="Q25" s="5">
        <v>18</v>
      </c>
      <c r="R25" s="5">
        <v>0</v>
      </c>
      <c r="S25" s="5">
        <v>2</v>
      </c>
      <c r="T25" s="6">
        <f>SUM(D25:S25)</f>
        <v>121</v>
      </c>
    </row>
    <row r="26" spans="1:21" ht="15.75">
      <c r="A26" s="35"/>
      <c r="B26" s="35"/>
      <c r="C26" s="5" t="s">
        <v>38</v>
      </c>
      <c r="D26" s="5">
        <v>5</v>
      </c>
      <c r="E26" s="5">
        <v>6</v>
      </c>
      <c r="F26" s="5">
        <v>1</v>
      </c>
      <c r="G26" s="5">
        <v>6</v>
      </c>
      <c r="H26" s="5">
        <v>12</v>
      </c>
      <c r="I26" s="5">
        <v>18</v>
      </c>
      <c r="J26" s="5">
        <v>2</v>
      </c>
      <c r="K26" s="5">
        <v>3</v>
      </c>
      <c r="L26" s="5">
        <v>8</v>
      </c>
      <c r="M26" s="5">
        <v>15</v>
      </c>
      <c r="N26" s="5">
        <v>0</v>
      </c>
      <c r="O26" s="5">
        <v>1</v>
      </c>
      <c r="P26" s="5">
        <v>8</v>
      </c>
      <c r="Q26" s="5">
        <v>12</v>
      </c>
      <c r="R26" s="5">
        <v>1</v>
      </c>
      <c r="S26" s="5">
        <v>1</v>
      </c>
      <c r="T26" s="6">
        <f t="shared" ref="T26:T27" si="4">SUM(D26:S26)</f>
        <v>99</v>
      </c>
    </row>
    <row r="27" spans="1:21" ht="15.75">
      <c r="A27" s="35"/>
      <c r="B27" s="35"/>
      <c r="C27" s="5" t="s">
        <v>39</v>
      </c>
      <c r="D27" s="5">
        <v>3</v>
      </c>
      <c r="E27" s="5">
        <v>6</v>
      </c>
      <c r="F27" s="5">
        <v>2</v>
      </c>
      <c r="G27" s="5">
        <v>0</v>
      </c>
      <c r="H27" s="5">
        <v>11</v>
      </c>
      <c r="I27" s="5">
        <v>19</v>
      </c>
      <c r="J27" s="5">
        <v>4</v>
      </c>
      <c r="K27" s="5">
        <v>1</v>
      </c>
      <c r="L27" s="5">
        <v>6</v>
      </c>
      <c r="M27" s="5">
        <v>22</v>
      </c>
      <c r="N27" s="5">
        <v>0</v>
      </c>
      <c r="O27" s="5">
        <v>0</v>
      </c>
      <c r="P27" s="5">
        <v>6</v>
      </c>
      <c r="Q27" s="5">
        <v>12</v>
      </c>
      <c r="R27" s="5">
        <v>1</v>
      </c>
      <c r="S27" s="5">
        <v>3</v>
      </c>
      <c r="T27" s="6">
        <f t="shared" si="4"/>
        <v>96</v>
      </c>
    </row>
    <row r="28" spans="1:21" ht="15.75">
      <c r="A28" s="36" t="s">
        <v>9</v>
      </c>
      <c r="B28" s="37"/>
      <c r="C28" s="38"/>
      <c r="D28" s="7">
        <f t="shared" ref="D28:T28" si="5">SUM(D25:D27)</f>
        <v>15</v>
      </c>
      <c r="E28" s="7">
        <f t="shared" si="5"/>
        <v>22</v>
      </c>
      <c r="F28" s="7">
        <f t="shared" si="5"/>
        <v>5</v>
      </c>
      <c r="G28" s="7">
        <f t="shared" si="5"/>
        <v>8</v>
      </c>
      <c r="H28" s="7">
        <f t="shared" si="5"/>
        <v>38</v>
      </c>
      <c r="I28" s="7">
        <f t="shared" si="5"/>
        <v>58</v>
      </c>
      <c r="J28" s="7">
        <f t="shared" si="5"/>
        <v>10</v>
      </c>
      <c r="K28" s="7">
        <f t="shared" si="5"/>
        <v>6</v>
      </c>
      <c r="L28" s="7">
        <f t="shared" si="5"/>
        <v>27</v>
      </c>
      <c r="M28" s="7">
        <f t="shared" si="5"/>
        <v>55</v>
      </c>
      <c r="N28" s="7">
        <f t="shared" si="5"/>
        <v>0</v>
      </c>
      <c r="O28" s="7">
        <f t="shared" si="5"/>
        <v>2</v>
      </c>
      <c r="P28" s="7">
        <f t="shared" si="5"/>
        <v>20</v>
      </c>
      <c r="Q28" s="7">
        <f t="shared" si="5"/>
        <v>42</v>
      </c>
      <c r="R28" s="7">
        <f t="shared" si="5"/>
        <v>2</v>
      </c>
      <c r="S28" s="7">
        <f t="shared" si="5"/>
        <v>6</v>
      </c>
      <c r="T28" s="7">
        <f t="shared" si="5"/>
        <v>316</v>
      </c>
      <c r="U28" s="1"/>
    </row>
    <row r="29" spans="1:21" ht="15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45"/>
      <c r="U29" s="45"/>
    </row>
    <row r="30" spans="1:21" ht="15.75">
      <c r="A30" s="35">
        <v>4</v>
      </c>
      <c r="B30" s="35" t="s">
        <v>28</v>
      </c>
      <c r="C30" s="5" t="s">
        <v>40</v>
      </c>
      <c r="D30" s="5">
        <v>2</v>
      </c>
      <c r="E30" s="5">
        <v>3</v>
      </c>
      <c r="F30" s="5">
        <v>1</v>
      </c>
      <c r="G30" s="5">
        <v>2</v>
      </c>
      <c r="H30" s="5">
        <v>1</v>
      </c>
      <c r="I30" s="5">
        <v>4</v>
      </c>
      <c r="J30" s="5">
        <v>0</v>
      </c>
      <c r="K30" s="5">
        <v>1</v>
      </c>
      <c r="L30" s="5">
        <v>3</v>
      </c>
      <c r="M30" s="5">
        <v>3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6">
        <f>SUM(D30:S30)</f>
        <v>21</v>
      </c>
    </row>
    <row r="31" spans="1:21" ht="15.75">
      <c r="A31" s="35"/>
      <c r="B31" s="35"/>
      <c r="C31" s="5" t="s">
        <v>41</v>
      </c>
      <c r="D31" s="5">
        <v>1</v>
      </c>
      <c r="E31" s="5">
        <v>2</v>
      </c>
      <c r="F31" s="5">
        <v>4</v>
      </c>
      <c r="G31" s="5">
        <v>5</v>
      </c>
      <c r="H31" s="5">
        <v>3</v>
      </c>
      <c r="I31" s="5">
        <v>11</v>
      </c>
      <c r="J31" s="5">
        <v>1</v>
      </c>
      <c r="K31" s="5">
        <v>1</v>
      </c>
      <c r="L31" s="5">
        <v>4</v>
      </c>
      <c r="M31" s="5">
        <v>8</v>
      </c>
      <c r="N31" s="5">
        <v>0</v>
      </c>
      <c r="O31" s="5">
        <v>1</v>
      </c>
      <c r="P31" s="5">
        <v>2</v>
      </c>
      <c r="Q31" s="5">
        <v>2</v>
      </c>
      <c r="R31" s="5">
        <v>1</v>
      </c>
      <c r="S31" s="5">
        <v>3</v>
      </c>
      <c r="T31" s="6">
        <f t="shared" ref="T31:T32" si="6">SUM(D31:S31)</f>
        <v>49</v>
      </c>
    </row>
    <row r="32" spans="1:21" ht="15.75">
      <c r="A32" s="36" t="s">
        <v>9</v>
      </c>
      <c r="B32" s="37"/>
      <c r="C32" s="38"/>
      <c r="D32" s="7">
        <f t="shared" ref="D32:S32" si="7">SUM(D30:D31)</f>
        <v>3</v>
      </c>
      <c r="E32" s="7">
        <f t="shared" si="7"/>
        <v>5</v>
      </c>
      <c r="F32" s="7">
        <f t="shared" si="7"/>
        <v>5</v>
      </c>
      <c r="G32" s="7">
        <f t="shared" si="7"/>
        <v>7</v>
      </c>
      <c r="H32" s="7">
        <f t="shared" si="7"/>
        <v>4</v>
      </c>
      <c r="I32" s="7">
        <f t="shared" si="7"/>
        <v>15</v>
      </c>
      <c r="J32" s="7">
        <f t="shared" si="7"/>
        <v>1</v>
      </c>
      <c r="K32" s="7">
        <f t="shared" si="7"/>
        <v>2</v>
      </c>
      <c r="L32" s="7">
        <f t="shared" si="7"/>
        <v>7</v>
      </c>
      <c r="M32" s="7">
        <f t="shared" si="7"/>
        <v>11</v>
      </c>
      <c r="N32" s="7">
        <f t="shared" si="7"/>
        <v>0</v>
      </c>
      <c r="O32" s="7">
        <f t="shared" si="7"/>
        <v>1</v>
      </c>
      <c r="P32" s="7">
        <f t="shared" si="7"/>
        <v>3</v>
      </c>
      <c r="Q32" s="7">
        <f t="shared" si="7"/>
        <v>2</v>
      </c>
      <c r="R32" s="7">
        <f t="shared" si="7"/>
        <v>1</v>
      </c>
      <c r="S32" s="7">
        <f t="shared" si="7"/>
        <v>3</v>
      </c>
      <c r="T32" s="8">
        <f t="shared" si="6"/>
        <v>70</v>
      </c>
      <c r="U32" s="1"/>
    </row>
    <row r="33" spans="1:21" ht="15.7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5.75">
      <c r="A34" s="35">
        <v>5</v>
      </c>
      <c r="B34" s="35" t="s">
        <v>36</v>
      </c>
      <c r="C34" s="5" t="s">
        <v>42</v>
      </c>
      <c r="D34" s="5">
        <v>1</v>
      </c>
      <c r="E34" s="5">
        <v>0</v>
      </c>
      <c r="F34" s="5">
        <v>0</v>
      </c>
      <c r="G34" s="5">
        <v>0</v>
      </c>
      <c r="H34" s="5">
        <v>2</v>
      </c>
      <c r="I34" s="5">
        <v>4</v>
      </c>
      <c r="J34" s="5">
        <v>0</v>
      </c>
      <c r="K34" s="5">
        <v>0</v>
      </c>
      <c r="L34" s="5">
        <v>0</v>
      </c>
      <c r="M34" s="5">
        <v>4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</v>
      </c>
      <c r="T34" s="6">
        <f>SUM(D34:S34)</f>
        <v>12</v>
      </c>
    </row>
    <row r="35" spans="1:21" ht="15.75">
      <c r="A35" s="35"/>
      <c r="B35" s="35"/>
      <c r="C35" s="5" t="s">
        <v>43</v>
      </c>
      <c r="D35" s="5">
        <v>1</v>
      </c>
      <c r="E35" s="5">
        <v>1</v>
      </c>
      <c r="F35" s="5">
        <v>0</v>
      </c>
      <c r="G35" s="5">
        <v>1</v>
      </c>
      <c r="H35" s="5">
        <v>2</v>
      </c>
      <c r="I35" s="5">
        <v>3</v>
      </c>
      <c r="J35" s="5">
        <v>0</v>
      </c>
      <c r="K35" s="5">
        <v>0</v>
      </c>
      <c r="L35" s="5">
        <v>1</v>
      </c>
      <c r="M35" s="5">
        <v>3</v>
      </c>
      <c r="N35" s="5">
        <v>0</v>
      </c>
      <c r="O35" s="5">
        <v>0</v>
      </c>
      <c r="P35" s="5">
        <v>0</v>
      </c>
      <c r="Q35" s="5">
        <v>5</v>
      </c>
      <c r="R35" s="5">
        <v>0</v>
      </c>
      <c r="S35" s="5">
        <v>0</v>
      </c>
      <c r="T35" s="6">
        <f>SUM(D35:S35)</f>
        <v>17</v>
      </c>
    </row>
    <row r="36" spans="1:21" ht="15.75">
      <c r="A36" s="36" t="s">
        <v>9</v>
      </c>
      <c r="B36" s="37"/>
      <c r="C36" s="38"/>
      <c r="D36" s="7">
        <f t="shared" ref="D36:T36" si="8">SUM(D34:D35)</f>
        <v>2</v>
      </c>
      <c r="E36" s="7">
        <f t="shared" si="8"/>
        <v>1</v>
      </c>
      <c r="F36" s="7">
        <f t="shared" si="8"/>
        <v>0</v>
      </c>
      <c r="G36" s="7">
        <f t="shared" si="8"/>
        <v>1</v>
      </c>
      <c r="H36" s="7">
        <f t="shared" si="8"/>
        <v>4</v>
      </c>
      <c r="I36" s="7">
        <f t="shared" si="8"/>
        <v>7</v>
      </c>
      <c r="J36" s="7">
        <f t="shared" si="8"/>
        <v>0</v>
      </c>
      <c r="K36" s="7">
        <f t="shared" si="8"/>
        <v>0</v>
      </c>
      <c r="L36" s="7">
        <f t="shared" si="8"/>
        <v>1</v>
      </c>
      <c r="M36" s="7">
        <f t="shared" si="8"/>
        <v>7</v>
      </c>
      <c r="N36" s="7">
        <f t="shared" si="8"/>
        <v>0</v>
      </c>
      <c r="O36" s="7">
        <f t="shared" si="8"/>
        <v>0</v>
      </c>
      <c r="P36" s="7">
        <f t="shared" si="8"/>
        <v>0</v>
      </c>
      <c r="Q36" s="7">
        <f t="shared" si="8"/>
        <v>5</v>
      </c>
      <c r="R36" s="7">
        <f t="shared" si="8"/>
        <v>0</v>
      </c>
      <c r="S36" s="7">
        <f t="shared" si="8"/>
        <v>1</v>
      </c>
      <c r="T36" s="8">
        <f t="shared" si="8"/>
        <v>29</v>
      </c>
      <c r="U36" s="1"/>
    </row>
    <row r="37" spans="1:21" ht="15.7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44"/>
      <c r="U37" s="44"/>
    </row>
    <row r="38" spans="1:21" ht="15.75">
      <c r="A38" s="33" t="s">
        <v>10</v>
      </c>
      <c r="B38" s="33"/>
      <c r="C38" s="33"/>
      <c r="D38" s="33" t="s">
        <v>20</v>
      </c>
      <c r="E38" s="33"/>
      <c r="F38" s="33" t="s">
        <v>3</v>
      </c>
      <c r="G38" s="33"/>
      <c r="H38" s="33" t="s">
        <v>21</v>
      </c>
      <c r="I38" s="33"/>
      <c r="J38" s="33" t="s">
        <v>22</v>
      </c>
      <c r="K38" s="33"/>
      <c r="L38" s="33" t="s">
        <v>4</v>
      </c>
      <c r="M38" s="33"/>
      <c r="N38" s="33" t="s">
        <v>23</v>
      </c>
      <c r="O38" s="33"/>
      <c r="P38" s="33" t="s">
        <v>24</v>
      </c>
      <c r="Q38" s="33"/>
      <c r="R38" s="33" t="s">
        <v>25</v>
      </c>
      <c r="S38" s="33"/>
      <c r="T38" s="33" t="s">
        <v>9</v>
      </c>
    </row>
    <row r="39" spans="1:21" ht="15.75">
      <c r="A39" s="33"/>
      <c r="B39" s="33"/>
      <c r="C39" s="33"/>
      <c r="D39" s="5" t="s">
        <v>26</v>
      </c>
      <c r="E39" s="5" t="s">
        <v>27</v>
      </c>
      <c r="F39" s="5" t="s">
        <v>26</v>
      </c>
      <c r="G39" s="5" t="s">
        <v>27</v>
      </c>
      <c r="H39" s="5" t="s">
        <v>26</v>
      </c>
      <c r="I39" s="5" t="s">
        <v>27</v>
      </c>
      <c r="J39" s="5" t="s">
        <v>26</v>
      </c>
      <c r="K39" s="5" t="s">
        <v>27</v>
      </c>
      <c r="L39" s="5" t="s">
        <v>26</v>
      </c>
      <c r="M39" s="5" t="s">
        <v>27</v>
      </c>
      <c r="N39" s="5" t="s">
        <v>26</v>
      </c>
      <c r="O39" s="5" t="s">
        <v>27</v>
      </c>
      <c r="P39" s="5" t="s">
        <v>26</v>
      </c>
      <c r="Q39" s="5" t="s">
        <v>27</v>
      </c>
      <c r="R39" s="5" t="s">
        <v>26</v>
      </c>
      <c r="S39" s="5" t="s">
        <v>27</v>
      </c>
      <c r="T39" s="33"/>
    </row>
    <row r="40" spans="1:21" ht="15.75">
      <c r="A40" s="34" t="s">
        <v>10</v>
      </c>
      <c r="B40" s="34"/>
      <c r="C40" s="4" t="s">
        <v>44</v>
      </c>
      <c r="D40" s="5">
        <f>D18+D23+D28</f>
        <v>63</v>
      </c>
      <c r="E40" s="5">
        <f t="shared" ref="E40:T40" si="9">E18+E23+E28</f>
        <v>74</v>
      </c>
      <c r="F40" s="5">
        <f t="shared" si="9"/>
        <v>52</v>
      </c>
      <c r="G40" s="5">
        <f t="shared" si="9"/>
        <v>54</v>
      </c>
      <c r="H40" s="5">
        <f t="shared" si="9"/>
        <v>172</v>
      </c>
      <c r="I40" s="5">
        <f t="shared" si="9"/>
        <v>156</v>
      </c>
      <c r="J40" s="5">
        <f t="shared" si="9"/>
        <v>29</v>
      </c>
      <c r="K40" s="5">
        <f t="shared" si="9"/>
        <v>15</v>
      </c>
      <c r="L40" s="5">
        <f t="shared" si="9"/>
        <v>75</v>
      </c>
      <c r="M40" s="5">
        <f t="shared" si="9"/>
        <v>150</v>
      </c>
      <c r="N40" s="5">
        <f t="shared" si="9"/>
        <v>1</v>
      </c>
      <c r="O40" s="5">
        <f t="shared" si="9"/>
        <v>8</v>
      </c>
      <c r="P40" s="5">
        <f t="shared" si="9"/>
        <v>40</v>
      </c>
      <c r="Q40" s="5">
        <f t="shared" si="9"/>
        <v>70</v>
      </c>
      <c r="R40" s="5">
        <f t="shared" si="9"/>
        <v>9</v>
      </c>
      <c r="S40" s="5">
        <f t="shared" si="9"/>
        <v>19</v>
      </c>
      <c r="T40" s="17">
        <f t="shared" si="9"/>
        <v>987</v>
      </c>
    </row>
    <row r="41" spans="1:21" ht="15.75">
      <c r="A41" s="34" t="s">
        <v>10</v>
      </c>
      <c r="B41" s="34"/>
      <c r="C41" s="4" t="s">
        <v>45</v>
      </c>
      <c r="D41" s="5">
        <f>D32+D36</f>
        <v>5</v>
      </c>
      <c r="E41" s="5">
        <f t="shared" ref="E41:T41" si="10">E32+E36</f>
        <v>6</v>
      </c>
      <c r="F41" s="5">
        <f t="shared" si="10"/>
        <v>5</v>
      </c>
      <c r="G41" s="5">
        <f t="shared" si="10"/>
        <v>8</v>
      </c>
      <c r="H41" s="5">
        <f t="shared" si="10"/>
        <v>8</v>
      </c>
      <c r="I41" s="5">
        <f t="shared" si="10"/>
        <v>22</v>
      </c>
      <c r="J41" s="5">
        <f t="shared" si="10"/>
        <v>1</v>
      </c>
      <c r="K41" s="5">
        <f t="shared" si="10"/>
        <v>2</v>
      </c>
      <c r="L41" s="5">
        <f t="shared" si="10"/>
        <v>8</v>
      </c>
      <c r="M41" s="5">
        <f t="shared" si="10"/>
        <v>18</v>
      </c>
      <c r="N41" s="5">
        <f t="shared" si="10"/>
        <v>0</v>
      </c>
      <c r="O41" s="5">
        <f t="shared" si="10"/>
        <v>1</v>
      </c>
      <c r="P41" s="5">
        <f t="shared" si="10"/>
        <v>3</v>
      </c>
      <c r="Q41" s="5">
        <f t="shared" si="10"/>
        <v>7</v>
      </c>
      <c r="R41" s="5">
        <f t="shared" si="10"/>
        <v>1</v>
      </c>
      <c r="S41" s="5">
        <f t="shared" si="10"/>
        <v>4</v>
      </c>
      <c r="T41" s="17">
        <f t="shared" si="10"/>
        <v>99</v>
      </c>
    </row>
    <row r="42" spans="1:21" ht="15.75">
      <c r="A42" s="46" t="s">
        <v>44</v>
      </c>
      <c r="B42" s="46"/>
      <c r="C42" s="46"/>
      <c r="D42" s="36">
        <f>D40+E40</f>
        <v>137</v>
      </c>
      <c r="E42" s="38"/>
      <c r="F42" s="36">
        <f t="shared" ref="F42:F43" si="11">F40+G40</f>
        <v>106</v>
      </c>
      <c r="G42" s="38"/>
      <c r="H42" s="36">
        <f t="shared" ref="H42:H43" si="12">H40+I40</f>
        <v>328</v>
      </c>
      <c r="I42" s="38"/>
      <c r="J42" s="36">
        <f t="shared" ref="J42:J43" si="13">J40+K40</f>
        <v>44</v>
      </c>
      <c r="K42" s="38"/>
      <c r="L42" s="36">
        <f t="shared" ref="L42:L43" si="14">L40+M40</f>
        <v>225</v>
      </c>
      <c r="M42" s="38"/>
      <c r="N42" s="36">
        <f t="shared" ref="N42:N43" si="15">N40+O40</f>
        <v>9</v>
      </c>
      <c r="O42" s="38"/>
      <c r="P42" s="36">
        <f t="shared" ref="P42:P43" si="16">P40+Q40</f>
        <v>110</v>
      </c>
      <c r="Q42" s="38"/>
      <c r="R42" s="36">
        <f t="shared" ref="R42:R43" si="17">R40+S40</f>
        <v>28</v>
      </c>
      <c r="S42" s="38"/>
      <c r="T42" s="8">
        <f>SUM(D42:S42)</f>
        <v>987</v>
      </c>
    </row>
    <row r="43" spans="1:21" ht="15.75">
      <c r="A43" s="46" t="s">
        <v>45</v>
      </c>
      <c r="B43" s="46"/>
      <c r="C43" s="46"/>
      <c r="D43" s="36">
        <f>D41+E41</f>
        <v>11</v>
      </c>
      <c r="E43" s="38"/>
      <c r="F43" s="36">
        <f t="shared" si="11"/>
        <v>13</v>
      </c>
      <c r="G43" s="38"/>
      <c r="H43" s="36">
        <f t="shared" si="12"/>
        <v>30</v>
      </c>
      <c r="I43" s="38"/>
      <c r="J43" s="36">
        <f t="shared" si="13"/>
        <v>3</v>
      </c>
      <c r="K43" s="38"/>
      <c r="L43" s="36">
        <f t="shared" si="14"/>
        <v>26</v>
      </c>
      <c r="M43" s="38"/>
      <c r="N43" s="36">
        <f t="shared" si="15"/>
        <v>1</v>
      </c>
      <c r="O43" s="38"/>
      <c r="P43" s="36">
        <f t="shared" si="16"/>
        <v>10</v>
      </c>
      <c r="Q43" s="38"/>
      <c r="R43" s="36">
        <f t="shared" si="17"/>
        <v>5</v>
      </c>
      <c r="S43" s="38"/>
      <c r="T43" s="8">
        <f>SUM(D43:S43)</f>
        <v>99</v>
      </c>
    </row>
    <row r="44" spans="1:21" ht="2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>
        <f>T42+T43</f>
        <v>1086</v>
      </c>
    </row>
  </sheetData>
  <mergeCells count="66">
    <mergeCell ref="L43:M43"/>
    <mergeCell ref="N43:O43"/>
    <mergeCell ref="P43:Q43"/>
    <mergeCell ref="R43:S43"/>
    <mergeCell ref="A43:C43"/>
    <mergeCell ref="D43:E43"/>
    <mergeCell ref="F43:G43"/>
    <mergeCell ref="H43:I43"/>
    <mergeCell ref="J43:K43"/>
    <mergeCell ref="J42:K42"/>
    <mergeCell ref="L42:M42"/>
    <mergeCell ref="N42:O42"/>
    <mergeCell ref="P42:Q42"/>
    <mergeCell ref="R42:S42"/>
    <mergeCell ref="A41:B41"/>
    <mergeCell ref="A42:C42"/>
    <mergeCell ref="D42:E42"/>
    <mergeCell ref="F42:G42"/>
    <mergeCell ref="H42:I42"/>
    <mergeCell ref="A23:C23"/>
    <mergeCell ref="T37:U37"/>
    <mergeCell ref="A38:C39"/>
    <mergeCell ref="D38:E38"/>
    <mergeCell ref="F38:G38"/>
    <mergeCell ref="H38:I38"/>
    <mergeCell ref="J38:K38"/>
    <mergeCell ref="L38:M38"/>
    <mergeCell ref="N38:O38"/>
    <mergeCell ref="P38:Q38"/>
    <mergeCell ref="R38:S38"/>
    <mergeCell ref="T38:T39"/>
    <mergeCell ref="T29:U29"/>
    <mergeCell ref="T24:U24"/>
    <mergeCell ref="A15:A17"/>
    <mergeCell ref="B15:B17"/>
    <mergeCell ref="A18:C18"/>
    <mergeCell ref="T19:U19"/>
    <mergeCell ref="A20:A22"/>
    <mergeCell ref="B20:B22"/>
    <mergeCell ref="A40:B40"/>
    <mergeCell ref="A34:A35"/>
    <mergeCell ref="B34:B35"/>
    <mergeCell ref="A36:C36"/>
    <mergeCell ref="A25:A27"/>
    <mergeCell ref="B25:B27"/>
    <mergeCell ref="A28:C28"/>
    <mergeCell ref="A30:A31"/>
    <mergeCell ref="B30:B31"/>
    <mergeCell ref="A32:C32"/>
    <mergeCell ref="A12:T12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R13:S13"/>
    <mergeCell ref="T13:T14"/>
    <mergeCell ref="A2:C2"/>
    <mergeCell ref="A6:A7"/>
    <mergeCell ref="B6:F6"/>
    <mergeCell ref="G6:K6"/>
  </mergeCells>
  <hyperlinks>
    <hyperlink ref="C4" r:id="rId1"/>
  </hyperlinks>
  <pageMargins left="0.7" right="0.7" top="0.75" bottom="0.75" header="0.3" footer="0.3"/>
  <pageSetup paperSize="5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2023-08-08T05:03:02Z</dcterms:modified>
</cp:coreProperties>
</file>